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<sst xmlns="http://schemas.openxmlformats.org/spreadsheetml/2006/main" count="30" uniqueCount="20">
  <si>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BA PER 10 minutes</t>
  </si>
  <si>
    <t>Hours played a day</t>
  </si>
  <si>
    <t>Purchased BA</t>
  </si>
  <si>
    <t>Cost of BA</t>
  </si>
  <si>
    <t>Reg BA w/Cl Bonus (HighReward)</t>
  </si>
  <si>
    <t>BA+PurBA w/Cl Bonus (HighReward)</t>
  </si>
  <si>
    <t>Money</t>
  </si>
  <si>
    <t>XP</t>
  </si>
  <si>
    <t>Reg BA w/Cl Bonus (LowReward)</t>
  </si>
  <si>
    <t>BA+PurBA w/Cl Bonus (LowReward)</t>
  </si>
  <si>
    <t>CHANGE VALUES BELOW THIS TEXT TO REFLECT WHAT YOU HAVE AND USUALLY USE</t>
  </si>
  <si>
    <t>AVG Money Without Buy BA</t>
  </si>
  <si>
    <t>AVG XP Without Buy BA</t>
  </si>
  <si>
    <t>AVG Money Buying BA</t>
  </si>
  <si>
    <t>AVG XP Buying BA</t>
  </si>
  <si>
    <t>Clan Bonus Percent</t>
  </si>
  <si>
    <t>Highest Average Reward</t>
  </si>
  <si>
    <t>Lowest Average Reward</t>
  </si>
  <si>
    <t>Lowest Average XP</t>
  </si>
  <si>
    <t>Highest Average XP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</si>
</sst>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0"/>
      <color indexed="10"/>
      <name val="Arial"/>
      <family val="0"/>
    </font>
    <font>
      <sz val="10"/>
      <color indexed="52"/>
      <name val="Arial"/>
      <family val="0"/>
    </font>
    <font>
      <sz val="10"/>
      <color indexed="53"/>
      <name val="Arial"/>
      <family val="0"/>
    </font>
    <font>
      <sz val="10"/>
      <color indexed="16"/>
      <name val="Arial"/>
      <family val="0"/>
    </font>
    <font>
      <sz val="10"/>
      <color indexed="2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25.28125" style="0" customWidth="1"/>
    <col min="2" max="2" width="20.140625" style="0" customWidth="1"/>
  </cols>
  <sheetData>
    <row r="1" spans="1:16" ht="12.75">
      <c r="A1" t="s">
        <v>15</v>
      </c>
      <c r="B1">
        <v>15</v>
      </c>
      <c r="C1">
        <v>14</v>
      </c>
      <c r="D1">
        <v>13</v>
      </c>
      <c r="E1">
        <v>12</v>
      </c>
      <c r="F1">
        <v>11</v>
      </c>
      <c r="G1">
        <v>10</v>
      </c>
      <c r="H1">
        <v>9</v>
      </c>
      <c r="I1">
        <v>8</v>
      </c>
      <c r="J1">
        <v>7</v>
      </c>
      <c r="K1">
        <v>6</v>
      </c>
      <c r="L1">
        <v>5</v>
      </c>
      <c r="M1">
        <v>4</v>
      </c>
      <c r="N1">
        <v>3</v>
      </c>
      <c r="O1">
        <v>2</v>
      </c>
      <c r="P1">
        <v>1</v>
      </c>
    </row>
    <row r="2" spans="1:17" s="1" customFormat="1" ht="12.75">
      <c r="A2" s="1" t="s">
        <v>6</v>
      </c>
      <c r="B2" s="1">
        <f>(160*E18)+((((B21*60)/10)*B18)*(E18+((E18/100)*B1)))</f>
        <v>396441.60000000003</v>
      </c>
      <c r="C2" s="1">
        <f>(160*E18)+((((B21*60)/10)*B18)*(E18+((E18/100)*C1)))</f>
        <v>393365.76</v>
      </c>
      <c r="D2" s="1">
        <f>(160*E18)+((((B21*60)/10)*B18)*(E18+((E18/100)*D1)))</f>
        <v>390289.92</v>
      </c>
      <c r="E2" s="1">
        <f>(160*E18)+((((B21*60)/10)*B18)*(E18+((E18/100)*E1)))</f>
        <v>387214.08</v>
      </c>
      <c r="F2" s="1">
        <f>(160*E18)+((((B21*60)/10)*B18)*(E18+((E18/100)*F1)))</f>
        <v>384138.24</v>
      </c>
      <c r="G2" s="1">
        <f>(160*E18)+((((B21*60)/10)*B18)*(E18+((E18/100)*G1)))</f>
        <v>381062.39999999997</v>
      </c>
      <c r="H2" s="1">
        <f>(160*E18)+((((B21*60)/10)*B18)*(E18+((E18/100)*H1)))</f>
        <v>377986.55999999994</v>
      </c>
      <c r="I2" s="1">
        <f>(160*E18)+((((B21*60)/10)*B18)*(E18+((E18/100)*I1)))</f>
        <v>374910.72000000003</v>
      </c>
      <c r="J2" s="1">
        <f>(160*E18)+((((B21*60)/10)*B18)*(E18+((E18/100)*J1)))</f>
        <v>371834.88</v>
      </c>
      <c r="K2" s="1">
        <f>(160*E18)+((((B21*60)/10)*B18)*(E18+((E18/100)*K1)))</f>
        <v>368759.04</v>
      </c>
      <c r="L2" s="1">
        <f>(160*E18)+((((B21*60)/10)*B18)*(E18+((E18/100)*L1)))</f>
        <v>365683.2</v>
      </c>
      <c r="M2" s="1">
        <f>(160*E18)+((((B21*60)/10)*B18)*(E18+((E18/100)*M1)))</f>
        <v>362607.36</v>
      </c>
      <c r="N2" s="1">
        <f>(160*E18)+((((B21*60)/10)*B18)*(E18+((E18/100)*N1)))</f>
        <v>359531.52</v>
      </c>
      <c r="O2" s="1">
        <f>(160*E18)+((((B21*60)/10)*B18)*(E18+((E18/100)*O1)))</f>
        <v>356455.68</v>
      </c>
      <c r="P2" s="1">
        <f>(160*E18)+((((B21*60)/10)*B18)*(E18+((E18/100)*P1)))</f>
        <v>353379.84</v>
      </c>
      <c r="Q2" s="1" t="s">
        <v>4</v>
      </c>
    </row>
    <row r="3" spans="1:17" s="2" customFormat="1" ht="12.75">
      <c r="A3" s="2" t="s">
        <v>6</v>
      </c>
      <c r="B3" s="2">
        <f>B2-(J18*J21)+(J18*(E18+((E18/100)*B1)))</f>
        <v>424694.4</v>
      </c>
      <c r="C3" s="2">
        <f>C2-(J18*J21)+(J18*(E18+((E18/100)*C1)))</f>
        <v>420080.64</v>
      </c>
      <c r="D3" s="2">
        <f>D2-(J18*J21)+(J18*(E18+((E18/100)*D1)))</f>
        <v>415466.88</v>
      </c>
      <c r="E3" s="2">
        <f>E2-(J18*J21)+(J18*(E18+((E18/100)*E1)))</f>
        <v>410853.12</v>
      </c>
      <c r="F3" s="2">
        <f>F2-(J18*J21)+(J18*(E18+((E18/100)*F1)))</f>
        <v>406239.36</v>
      </c>
      <c r="G3" s="2">
        <f>G2-(J18*J21)+(J18*(E18+((E18/100)*G1)))</f>
        <v>401625.6</v>
      </c>
      <c r="H3" s="2">
        <f>H2-(J18*J21)+(J18*(E18+((E18/100)*H1)))</f>
        <v>397011.8399999999</v>
      </c>
      <c r="I3" s="2">
        <f>I2-(J18*J21)+(J18*(E18+((E18/100)*I1)))</f>
        <v>392398.0800000001</v>
      </c>
      <c r="J3" s="2">
        <f>J2-(J18*J21)+(J18*(E18+((E18/100)*J1)))</f>
        <v>387784.32</v>
      </c>
      <c r="K3" s="2">
        <f>K2-(J18*J21)+(J18*(E18+((E18/100)*K1)))</f>
        <v>383170.55999999994</v>
      </c>
      <c r="L3" s="2">
        <f>L2-(J18*J21)+(J18*(E18+((E18/100)*L1)))</f>
        <v>378556.80000000005</v>
      </c>
      <c r="M3" s="2">
        <f>M2-(J18*J21)+(J18*(E18+((E18/100)*M1)))</f>
        <v>373943.04</v>
      </c>
      <c r="N3" s="2">
        <f>N2-(J18*J21)+(J18*(E18+((E18/100)*N1)))</f>
        <v>369329.28</v>
      </c>
      <c r="O3" s="2">
        <f>O2-(J18*J21)+(J18*(E18+((E18/100)*O1)))</f>
        <v>364715.52</v>
      </c>
      <c r="P3" s="2">
        <f>P2-(J18*J21)+(J18*(E18+((E18/100)*P1)))</f>
        <v>360101.76</v>
      </c>
      <c r="Q3" s="2" t="s">
        <v>5</v>
      </c>
    </row>
    <row r="4" spans="1:17" s="3" customFormat="1" ht="12.75">
      <c r="A4" s="3" t="s">
        <v>6</v>
      </c>
      <c r="B4" s="3">
        <f>(160*E21)+((((B21*60)/10)*B18)*(E21+((E21/100)*B1)))</f>
        <v>99481.59999999999</v>
      </c>
      <c r="C4" s="3">
        <f>(160*E21)+((((B21*60)/10)*B18)*(E21+((E21/100)*C1)))</f>
        <v>98709.76</v>
      </c>
      <c r="D4" s="3">
        <f>(160*E21)+((((B21*60)/10)*B18)*(E21+((E21/100)*D1)))</f>
        <v>97937.92000000001</v>
      </c>
      <c r="E4" s="3">
        <f>(160*E21)+((((B21*60)/10)*B18)*(E21+((E21/100)*E1)))</f>
        <v>97166.08</v>
      </c>
      <c r="F4" s="3">
        <f>(160*E21)+((((B21*60)/10)*B18)*(E21+((E21/100)*F1)))</f>
        <v>96394.24</v>
      </c>
      <c r="G4" s="3">
        <f>(160*E21)+((((B21*60)/10)*B18)*(E21+((E21/100)*G1)))</f>
        <v>95622.40000000001</v>
      </c>
      <c r="H4" s="3">
        <f>(160*E21)+((((B21*60)/10)*B18)*(E21+((E21/100)*H1)))</f>
        <v>94850.56</v>
      </c>
      <c r="I4" s="3">
        <f>(160*E21)+((((B21*60)/10)*B18)*(E21+((E21/100)*I1)))</f>
        <v>94078.72</v>
      </c>
      <c r="J4" s="3">
        <f>(160*E21)+((((B21*60)/10)*B18)*(E21+((E21/100)*J1)))</f>
        <v>93306.88</v>
      </c>
      <c r="K4" s="3">
        <f>(160*E21)+((((B21*60)/10)*B18)*(E21+((E21/100)*K1)))</f>
        <v>92535.04</v>
      </c>
      <c r="L4" s="3">
        <f>(160*E21)+((((B21*60)/10)*B18)*(E21+((E21/100)*L1)))</f>
        <v>91763.2</v>
      </c>
      <c r="M4" s="3">
        <f>(160*E21)+((((B21*60)/10)*B18)*(E21+((E21/100)*M1)))</f>
        <v>90991.36000000002</v>
      </c>
      <c r="N4" s="3">
        <f>(160*E21)+((((B21*60)/10)*B18)*(E21+((E21/100)*N1)))</f>
        <v>90219.52</v>
      </c>
      <c r="O4" s="3">
        <f>(160*E21)+((((B21*60)/10)*B18)*(E21+((E21/100)*O1)))</f>
        <v>89447.68000000001</v>
      </c>
      <c r="P4" s="3">
        <f>(160*E21)+((((B21*60)/10)*B18)*(E21+((E21/100)*P1)))</f>
        <v>88675.84</v>
      </c>
      <c r="Q4" s="3" t="s">
        <v>8</v>
      </c>
    </row>
    <row r="5" spans="1:17" s="5" customFormat="1" ht="12.75">
      <c r="A5" s="5" t="s">
        <v>6</v>
      </c>
      <c r="B5" s="5">
        <f>B4-(J18*J21)+(J18*(E21+((E21/100)*B1)))</f>
        <v>-4745.600000000013</v>
      </c>
      <c r="C5" s="5">
        <f>C4-(J18*J21)+(J18*(E21+((E21/100)*C1)))</f>
        <v>-5903.360000000008</v>
      </c>
      <c r="D5" s="5">
        <f>D4-(J18*J21)+(J18*(E21+((E21/100)*D1)))</f>
        <v>-7061.119999999981</v>
      </c>
      <c r="E5" s="5">
        <f>E4-(J18*J21)+(J18*(E21+((E21/100)*E1)))</f>
        <v>-8218.879999999997</v>
      </c>
      <c r="F5" s="5">
        <f>F4-(J18*J21)+(J18*(E21+((E21/100)*F1)))</f>
        <v>-9376.639999999992</v>
      </c>
      <c r="G5" s="5">
        <f>G4-(J18*J21)+(J18*(E21+((E21/100)*G1)))</f>
        <v>-10534.399999999987</v>
      </c>
      <c r="H5" s="5">
        <f>H4-(J18*J21)+(J18*(E21+((E21/100)*H1)))</f>
        <v>-11692.160000000003</v>
      </c>
      <c r="I5" s="5">
        <f>I4-(J18*J21)+(J18*(E21+((E21/100)*I1)))</f>
        <v>-12849.919999999998</v>
      </c>
      <c r="J5" s="5">
        <f>J4-(J18*J21)+(J18*(E21+((E21/100)*J1)))</f>
        <v>-14007.679999999993</v>
      </c>
      <c r="K5" s="5">
        <f>K4-(J18*J21)+(J18*(E21+((E21/100)*K1)))</f>
        <v>-15165.44000000001</v>
      </c>
      <c r="L5" s="5">
        <f>L4-(J18*J21)+(J18*(E21+((E21/100)*L1)))</f>
        <v>-16323.200000000004</v>
      </c>
      <c r="M5" s="5">
        <f>M4-(J18*J21)+(J18*(E21+((E21/100)*M1)))</f>
        <v>-17480.959999999977</v>
      </c>
      <c r="N5" s="5">
        <f>N4-(J18*J21)+(J18*(E21+((E21/100)*N1)))</f>
        <v>-18638.719999999994</v>
      </c>
      <c r="O5" s="5">
        <f>O4-(J18*J21)+(J18*(E21+((E21/100)*O1)))</f>
        <v>-19796.47999999999</v>
      </c>
      <c r="P5" s="5">
        <f>P4-(J18*J21)+(J18*(E21+((E21/100)*P1)))</f>
        <v>-20954.240000000005</v>
      </c>
      <c r="Q5" s="5" t="s">
        <v>9</v>
      </c>
    </row>
    <row r="6" spans="1:17" s="1" customFormat="1" ht="12.75">
      <c r="A6" s="1" t="s">
        <v>7</v>
      </c>
      <c r="B6" s="1">
        <f>(160*H18)+((((B21*60)/10)*B18)*(H18+((H18/100)*B1)))</f>
        <v>111360</v>
      </c>
      <c r="C6" s="1">
        <f>(160*H18)+((((B21*60)/10)*B18)*(H18+((H18/100)*C1)))</f>
        <v>110496</v>
      </c>
      <c r="D6" s="1">
        <f>(160*H18)+((((B21*60)/10)*B18)*(H18+((H18/100)*D1)))</f>
        <v>109632</v>
      </c>
      <c r="E6" s="1">
        <f>(160*H18)+((((B21*60)/10)*B18)*(H18+((H18/100)*E1)))</f>
        <v>108768</v>
      </c>
      <c r="F6" s="1">
        <f>(160*H18)+((((B21*60)/10)*B18)*(H18+((H18/100)*F1)))</f>
        <v>107904</v>
      </c>
      <c r="G6" s="1">
        <f>(160*H18)+((((B21*60)/10)*B18)*(H18+((H18/100)*G1)))</f>
        <v>107040</v>
      </c>
      <c r="H6" s="1">
        <f>(160*H18)+((((B21*60)/10)*B18)*(H18+((H18/100)*H1)))</f>
        <v>106176</v>
      </c>
      <c r="I6" s="1">
        <f>(160*H18)+((((B21*60)/10)*B18)*(H18+((H18/100)*I1)))</f>
        <v>105312</v>
      </c>
      <c r="J6" s="1">
        <f>(160*H18)+((((B21*60)/10)*B18)*(H18+((H18/100)*J1)))</f>
        <v>104448</v>
      </c>
      <c r="K6" s="1">
        <f>(160*H18)+((((B21*60)/10)*B18)*(H18+((H18/100)*K1)))</f>
        <v>103584</v>
      </c>
      <c r="L6" s="1">
        <f>(160*H18)+((((B21*60)/10)*B18)*(H18+((H18/100)*L1)))</f>
        <v>102720</v>
      </c>
      <c r="M6" s="1">
        <f>(160*H18)+((((B21*60)/10)*B18)*(H18+((H18/100)*M1)))</f>
        <v>101856</v>
      </c>
      <c r="N6" s="1">
        <f>(160*H18)+((((B21*60)/10)*B18)*(H18+((H18/100)*N1)))</f>
        <v>100992</v>
      </c>
      <c r="O6" s="1">
        <f>(160*H18)+((((B21*60)/10)*B18)*(H18+((H18/100)*O1)))</f>
        <v>100128</v>
      </c>
      <c r="P6" s="1">
        <f>(160*H18)+((((B21*60)/10)*B18)*(H18+((H18/100)*P1)))</f>
        <v>99264</v>
      </c>
      <c r="Q6" s="1" t="s">
        <v>4</v>
      </c>
    </row>
    <row r="7" spans="1:17" s="2" customFormat="1" ht="12.75">
      <c r="A7" s="2" t="s">
        <v>7</v>
      </c>
      <c r="B7" s="2">
        <f>B6+(J18*(H18+((H18/100)*B1)))</f>
        <v>161040</v>
      </c>
      <c r="C7" s="2">
        <f>C6+(J18*(H18+((H18/100)*C1)))</f>
        <v>159744</v>
      </c>
      <c r="D7" s="2">
        <f>D6+(J18*(H18+((H18/100)*D1)))</f>
        <v>158448</v>
      </c>
      <c r="E7" s="2">
        <f>E6+(J18*(H18+((H18/100)*E1)))</f>
        <v>157152</v>
      </c>
      <c r="F7" s="2">
        <f>F6+(J18*(H18+((H18/100)*F1)))</f>
        <v>155856</v>
      </c>
      <c r="G7" s="2">
        <f>G6+(J18*(H18+((H18/100)*G1)))</f>
        <v>154560</v>
      </c>
      <c r="H7" s="2">
        <f>H6+(J18*(H18+((H18/100)*H1)))</f>
        <v>153264</v>
      </c>
      <c r="I7" s="2">
        <f>I6+(J18*(H18+((H18/100)*I1)))</f>
        <v>151968</v>
      </c>
      <c r="J7" s="2">
        <f>J6+(J18*(H18+((H18/100)*J1)))</f>
        <v>150672</v>
      </c>
      <c r="K7" s="2">
        <f>K6+(J18*(H18+((H18/100)*K1)))</f>
        <v>149376</v>
      </c>
      <c r="L7" s="2">
        <f>L6+(J18*(H18+((H18/100)*L1)))</f>
        <v>148080</v>
      </c>
      <c r="M7" s="2">
        <f>M6+(J18*(H18+((H18/100)*M1)))</f>
        <v>146784</v>
      </c>
      <c r="N7" s="2">
        <f>N6+(J18*(H18+((H18/100)*N1)))</f>
        <v>145488</v>
      </c>
      <c r="O7" s="2">
        <f>O6+(J18*(H18+((H18/100)*O1)))</f>
        <v>144192</v>
      </c>
      <c r="P7" s="2">
        <f>P6+(J18*(H18+((H18/100)*P1)))</f>
        <v>142896</v>
      </c>
      <c r="Q7" s="2" t="s">
        <v>5</v>
      </c>
    </row>
    <row r="8" spans="1:17" s="3" customFormat="1" ht="12.75">
      <c r="A8" s="3" t="s">
        <v>7</v>
      </c>
      <c r="B8" s="3">
        <f>(160*H21)+((((B21*60)/10)*B18)*(H21+((H21/100)*B1)))</f>
        <v>13363.199999999999</v>
      </c>
      <c r="C8" s="3">
        <f>(160*H21)+((((B21*60)/10)*B18)*(H21+((H21/100)*C1)))</f>
        <v>13259.52</v>
      </c>
      <c r="D8" s="3">
        <f>(160*H21)+((((B21*60)/10)*B18)*(H21+((H21/100)*D1)))</f>
        <v>13155.84</v>
      </c>
      <c r="E8" s="3">
        <f>(160*H21)+((((B21*60)/10)*B18)*(H21+((H21/100)*E1)))</f>
        <v>13052.16</v>
      </c>
      <c r="F8" s="3">
        <f>(160*H21)+((((B21*60)/10)*B18)*(H21+((H21/100)*F1)))</f>
        <v>12948.48</v>
      </c>
      <c r="G8" s="3">
        <f>(160*H21)+((((B21*60)/10)*B18)*(H21+((H21/100)*G1)))</f>
        <v>12844.800000000001</v>
      </c>
      <c r="H8" s="3">
        <f>(160*H21)+((((B21*60)/10)*B18)*(H21+((H21/100)*H1)))</f>
        <v>12741.12</v>
      </c>
      <c r="I8" s="3">
        <f>(160*H21)+((((B21*60)/10)*B18)*(H21+((H21/100)*I1)))</f>
        <v>12637.44</v>
      </c>
      <c r="J8" s="3">
        <f>(160*H21)+((((B21*60)/10)*B18)*(H21+((H21/100)*J1)))</f>
        <v>12533.76</v>
      </c>
      <c r="K8" s="3">
        <f>(160*H21)+((((B21*60)/10)*B18)*(H21+((H21/100)*K1)))</f>
        <v>12430.079999999998</v>
      </c>
      <c r="L8" s="3">
        <f>(160*H21)+((((B21*60)/10)*B18)*(H21+((H21/100)*L1)))</f>
        <v>12326.4</v>
      </c>
      <c r="M8" s="3">
        <f>(160*H21)+((((B21*60)/10)*B18)*(H21+((H21/100)*M1)))</f>
        <v>12222.72</v>
      </c>
      <c r="N8" s="3">
        <f>(160*H21)+((((B21*60)/10)*B18)*(H21+((H21/100)*N1)))</f>
        <v>12119.039999999999</v>
      </c>
      <c r="O8" s="3">
        <f>(160*H21)+((((B21*60)/10)*B18)*(H21+((H21/100)*O1)))</f>
        <v>12015.36</v>
      </c>
      <c r="P8" s="3">
        <f>(160*H21)+((((B21*60)/10)*B18)*(H21+((H21/100)*P1)))</f>
        <v>11911.68</v>
      </c>
      <c r="Q8" s="3" t="s">
        <v>8</v>
      </c>
    </row>
    <row r="9" spans="1:17" s="4" customFormat="1" ht="12.75">
      <c r="A9" s="4" t="s">
        <v>7</v>
      </c>
      <c r="B9" s="4">
        <f>B8+(J18*(H21+((H21/100)*B1)))</f>
        <v>19324.8</v>
      </c>
      <c r="C9" s="4">
        <f>C8+(J18*(H21+((H21/100)*C1)))</f>
        <v>19169.28</v>
      </c>
      <c r="D9" s="4">
        <f>D8+(J18*(H21+((H21/100)*D1)))</f>
        <v>19013.760000000002</v>
      </c>
      <c r="E9" s="4">
        <f>E8+(J18*(H21+((H21/100)*E1)))</f>
        <v>18858.239999999998</v>
      </c>
      <c r="F9" s="4">
        <f>F8+(J18*(H21+((H21/100)*F1)))</f>
        <v>18702.72</v>
      </c>
      <c r="G9" s="4">
        <f>G8+(J18*(H21+((H21/100)*G1)))</f>
        <v>18547.2</v>
      </c>
      <c r="H9" s="4">
        <f>H8+(J18*(H21+((H21/100)*H1)))</f>
        <v>18391.68</v>
      </c>
      <c r="I9" s="4">
        <f>I8+(J18*(H21+((H21/100)*I1)))</f>
        <v>18236.16</v>
      </c>
      <c r="J9" s="4">
        <f>J8+(J18*(H21+((H21/100)*J1)))</f>
        <v>18080.64</v>
      </c>
      <c r="K9" s="4">
        <f>K8+(J18*(H21+((H21/100)*K1)))</f>
        <v>17925.119999999995</v>
      </c>
      <c r="L9" s="4">
        <f>L8+(J18*(H21+((H21/100)*L1)))</f>
        <v>17769.6</v>
      </c>
      <c r="M9" s="4">
        <f>M8+(J18*(H21+((H21/100)*M1)))</f>
        <v>17614.079999999998</v>
      </c>
      <c r="N9" s="4">
        <f>N8+(J18*(H21+((H21/100)*N1)))</f>
        <v>17458.559999999998</v>
      </c>
      <c r="O9" s="4">
        <f>O8+(J18*(H21+((H21/100)*O1)))</f>
        <v>17303.04</v>
      </c>
      <c r="P9" s="4">
        <f>P8+(J18*(H21+((H21/100)*P1)))</f>
        <v>17147.52</v>
      </c>
      <c r="Q9" s="4" t="s">
        <v>9</v>
      </c>
    </row>
    <row r="10" spans="1:16" s="6" customFormat="1" ht="12.75">
      <c r="A10" s="6" t="s">
        <v>11</v>
      </c>
      <c r="B10" s="6">
        <f>(B2+B4)/2</f>
        <v>247961.6</v>
      </c>
      <c r="C10" s="6">
        <f aca="true" t="shared" si="0" ref="C10:P10">(C2+C4)/2</f>
        <v>246037.76</v>
      </c>
      <c r="D10" s="6">
        <f t="shared" si="0"/>
        <v>244113.91999999998</v>
      </c>
      <c r="E10" s="6">
        <f t="shared" si="0"/>
        <v>242190.08000000002</v>
      </c>
      <c r="F10" s="6">
        <f t="shared" si="0"/>
        <v>240266.24</v>
      </c>
      <c r="G10" s="6">
        <f t="shared" si="0"/>
        <v>238342.4</v>
      </c>
      <c r="H10" s="6">
        <f t="shared" si="0"/>
        <v>236418.55999999997</v>
      </c>
      <c r="I10" s="6">
        <f t="shared" si="0"/>
        <v>234494.72000000003</v>
      </c>
      <c r="J10" s="6">
        <f t="shared" si="0"/>
        <v>232570.88</v>
      </c>
      <c r="K10" s="6">
        <f t="shared" si="0"/>
        <v>230647.03999999998</v>
      </c>
      <c r="L10" s="6">
        <f t="shared" si="0"/>
        <v>228723.2</v>
      </c>
      <c r="M10" s="6">
        <f t="shared" si="0"/>
        <v>226799.36</v>
      </c>
      <c r="N10" s="6">
        <f t="shared" si="0"/>
        <v>224875.52000000002</v>
      </c>
      <c r="O10" s="6">
        <f t="shared" si="0"/>
        <v>222951.68</v>
      </c>
      <c r="P10" s="6">
        <f t="shared" si="0"/>
        <v>221027.84000000003</v>
      </c>
    </row>
    <row r="11" spans="1:16" s="6" customFormat="1" ht="12.75">
      <c r="A11" s="6" t="s">
        <v>12</v>
      </c>
      <c r="B11" s="6">
        <f>(B6+B8)/2</f>
        <v>62361.6</v>
      </c>
      <c r="C11" s="6">
        <f aca="true" t="shared" si="1" ref="C11:P11">(C6+C8)/2</f>
        <v>61877.76</v>
      </c>
      <c r="D11" s="6">
        <f t="shared" si="1"/>
        <v>61393.92</v>
      </c>
      <c r="E11" s="6">
        <f t="shared" si="1"/>
        <v>60910.08</v>
      </c>
      <c r="F11" s="6">
        <f t="shared" si="1"/>
        <v>60426.24</v>
      </c>
      <c r="G11" s="6">
        <f t="shared" si="1"/>
        <v>59942.4</v>
      </c>
      <c r="H11" s="6">
        <f t="shared" si="1"/>
        <v>59458.56</v>
      </c>
      <c r="I11" s="6">
        <f t="shared" si="1"/>
        <v>58974.72</v>
      </c>
      <c r="J11" s="6">
        <f t="shared" si="1"/>
        <v>58490.88</v>
      </c>
      <c r="K11" s="6">
        <f t="shared" si="1"/>
        <v>58007.04</v>
      </c>
      <c r="L11" s="6">
        <f t="shared" si="1"/>
        <v>57523.2</v>
      </c>
      <c r="M11" s="6">
        <f t="shared" si="1"/>
        <v>57039.36</v>
      </c>
      <c r="N11" s="6">
        <f t="shared" si="1"/>
        <v>56555.52</v>
      </c>
      <c r="O11" s="6">
        <f t="shared" si="1"/>
        <v>56071.68</v>
      </c>
      <c r="P11" s="6">
        <f t="shared" si="1"/>
        <v>55587.84</v>
      </c>
    </row>
    <row r="12" spans="1:16" s="7" customFormat="1" ht="12.75">
      <c r="A12" s="7" t="s">
        <v>13</v>
      </c>
      <c r="B12" s="7">
        <f>(B3+B5)/2</f>
        <v>209974.4</v>
      </c>
      <c r="C12" s="7">
        <f aca="true" t="shared" si="2" ref="C12:P12">(C3+C5)/2</f>
        <v>207088.64</v>
      </c>
      <c r="D12" s="7">
        <f t="shared" si="2"/>
        <v>204202.88</v>
      </c>
      <c r="E12" s="7">
        <f t="shared" si="2"/>
        <v>201317.12</v>
      </c>
      <c r="F12" s="7">
        <f t="shared" si="2"/>
        <v>198431.36</v>
      </c>
      <c r="G12" s="7">
        <f t="shared" si="2"/>
        <v>195545.6</v>
      </c>
      <c r="H12" s="7">
        <f t="shared" si="2"/>
        <v>192659.83999999997</v>
      </c>
      <c r="I12" s="7">
        <f t="shared" si="2"/>
        <v>189774.08000000005</v>
      </c>
      <c r="J12" s="7">
        <f t="shared" si="2"/>
        <v>186888.32</v>
      </c>
      <c r="K12" s="7">
        <f t="shared" si="2"/>
        <v>184002.55999999997</v>
      </c>
      <c r="L12" s="7">
        <f t="shared" si="2"/>
        <v>181116.80000000002</v>
      </c>
      <c r="M12" s="7">
        <f t="shared" si="2"/>
        <v>178231.04</v>
      </c>
      <c r="N12" s="7">
        <f t="shared" si="2"/>
        <v>175345.28000000003</v>
      </c>
      <c r="O12" s="7">
        <f t="shared" si="2"/>
        <v>172459.52000000002</v>
      </c>
      <c r="P12" s="7">
        <f t="shared" si="2"/>
        <v>169573.76</v>
      </c>
    </row>
    <row r="13" spans="1:16" s="7" customFormat="1" ht="12.75">
      <c r="A13" s="7" t="s">
        <v>14</v>
      </c>
      <c r="B13" s="7">
        <f>(B7+B9)/2</f>
        <v>90182.4</v>
      </c>
      <c r="C13" s="7">
        <f aca="true" t="shared" si="3" ref="C13:P13">(C7+C9)/2</f>
        <v>89456.64</v>
      </c>
      <c r="D13" s="7">
        <f t="shared" si="3"/>
        <v>88730.88</v>
      </c>
      <c r="E13" s="7">
        <f t="shared" si="3"/>
        <v>88005.12</v>
      </c>
      <c r="F13" s="7">
        <f t="shared" si="3"/>
        <v>87279.36</v>
      </c>
      <c r="G13" s="7">
        <f t="shared" si="3"/>
        <v>86553.6</v>
      </c>
      <c r="H13" s="7">
        <f t="shared" si="3"/>
        <v>85827.84</v>
      </c>
      <c r="I13" s="7">
        <f t="shared" si="3"/>
        <v>85102.08</v>
      </c>
      <c r="J13" s="7">
        <f t="shared" si="3"/>
        <v>84376.32</v>
      </c>
      <c r="K13" s="7">
        <f t="shared" si="3"/>
        <v>83650.56</v>
      </c>
      <c r="L13" s="7">
        <f t="shared" si="3"/>
        <v>82924.8</v>
      </c>
      <c r="M13" s="7">
        <f t="shared" si="3"/>
        <v>82199.04</v>
      </c>
      <c r="N13" s="7">
        <f t="shared" si="3"/>
        <v>81473.28</v>
      </c>
      <c r="O13" s="7">
        <f t="shared" si="3"/>
        <v>80747.52</v>
      </c>
      <c r="P13" s="7">
        <f t="shared" si="3"/>
        <v>80021.76</v>
      </c>
    </row>
    <row r="15" ht="12.75">
      <c r="A15" t="s">
        <v>10</v>
      </c>
    </row>
    <row r="17" spans="2:10" ht="12.75">
      <c r="B17" t="s">
        <v>0</v>
      </c>
      <c r="E17" t="s">
        <v>16</v>
      </c>
      <c r="H17" t="s">
        <v>19</v>
      </c>
      <c r="J17" t="s">
        <v>2</v>
      </c>
    </row>
    <row r="18" spans="2:10" ht="12.75">
      <c r="B18">
        <v>8</v>
      </c>
      <c r="E18">
        <v>267</v>
      </c>
      <c r="H18">
        <v>75</v>
      </c>
      <c r="J18">
        <v>576</v>
      </c>
    </row>
    <row r="20" spans="2:10" ht="12.75">
      <c r="B20" t="s">
        <v>1</v>
      </c>
      <c r="E20" t="s">
        <v>17</v>
      </c>
      <c r="H20" t="s">
        <v>18</v>
      </c>
      <c r="J20" t="s">
        <v>3</v>
      </c>
    </row>
    <row r="21" spans="2:10" ht="12.75">
      <c r="B21">
        <v>24</v>
      </c>
      <c r="E21">
        <v>67</v>
      </c>
      <c r="H21">
        <v>9</v>
      </c>
      <c r="J21">
        <v>258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 Hoboz Intl.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J. Crosser-McGay</dc:creator>
  <cp:keywords/>
  <dc:description/>
  <cp:lastModifiedBy>Brendan J. Crosser-McGay</cp:lastModifiedBy>
  <dcterms:created xsi:type="dcterms:W3CDTF">2005-06-01T10:49:14Z</dcterms:created>
  <dcterms:modified xsi:type="dcterms:W3CDTF">2005-06-01T12:12:48Z</dcterms:modified>
  <cp:category/>
  <cp:version/>
  <cp:contentType/>
  <cp:contentStatus/>
</cp:coreProperties>
</file>